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\Desktop\"/>
    </mc:Choice>
  </mc:AlternateContent>
  <bookViews>
    <workbookView xWindow="480" yWindow="240" windowWidth="21840" windowHeight="12465"/>
  </bookViews>
  <sheets>
    <sheet name="2022" sheetId="6" r:id="rId1"/>
  </sheets>
  <calcPr calcId="162913"/>
</workbook>
</file>

<file path=xl/calcChain.xml><?xml version="1.0" encoding="utf-8"?>
<calcChain xmlns="http://schemas.openxmlformats.org/spreadsheetml/2006/main">
  <c r="G11" i="6" l="1"/>
  <c r="E11" i="6"/>
  <c r="F11" i="6" s="1"/>
  <c r="G8" i="6"/>
  <c r="E8" i="6"/>
  <c r="F8" i="6" s="1"/>
  <c r="E7" i="6" l="1"/>
  <c r="F7" i="6" s="1"/>
  <c r="G18" i="6"/>
  <c r="G17" i="6"/>
  <c r="G16" i="6"/>
  <c r="G15" i="6"/>
  <c r="G12" i="6"/>
  <c r="G10" i="6"/>
  <c r="G9" i="6"/>
  <c r="G7" i="6"/>
  <c r="E18" i="6"/>
  <c r="F18" i="6" s="1"/>
  <c r="E17" i="6"/>
  <c r="F17" i="6" s="1"/>
  <c r="E16" i="6"/>
  <c r="F16" i="6" s="1"/>
  <c r="E15" i="6"/>
  <c r="F15" i="6" s="1"/>
  <c r="E12" i="6"/>
  <c r="F12" i="6" s="1"/>
  <c r="E10" i="6"/>
  <c r="F10" i="6" s="1"/>
  <c r="E9" i="6"/>
  <c r="F9" i="6" s="1"/>
  <c r="G19" i="6" l="1"/>
  <c r="G13" i="6"/>
</calcChain>
</file>

<file path=xl/sharedStrings.xml><?xml version="1.0" encoding="utf-8"?>
<sst xmlns="http://schemas.openxmlformats.org/spreadsheetml/2006/main" count="28" uniqueCount="22">
  <si>
    <t>Водоотведение</t>
  </si>
  <si>
    <t>Холодное водоснабжение</t>
  </si>
  <si>
    <t>Длина прокладываемого трубопровода*, метр</t>
  </si>
  <si>
    <t>Размер платы за подключение, рублей с НДС</t>
  </si>
  <si>
    <t>Размер платы за подключение, рублей без НДС</t>
  </si>
  <si>
    <t>ИТОГО по водоснабжению:</t>
  </si>
  <si>
    <t>ИТОГО по водоотведению:</t>
  </si>
  <si>
    <t>* ВНИМАНИЕ!</t>
  </si>
  <si>
    <t>НДС 20%, руб.</t>
  </si>
  <si>
    <t>Дифференциация по способу прокладки</t>
  </si>
  <si>
    <t>открытый</t>
  </si>
  <si>
    <t>диаметр 40мм и менее</t>
  </si>
  <si>
    <t xml:space="preserve">диаметр от 100мм до 150мм (включительно) </t>
  </si>
  <si>
    <t>закрытый</t>
  </si>
  <si>
    <t>диаметр от 100мм до 150мм (включительно)</t>
  </si>
  <si>
    <t>диаметр от 150мм до 200мм (включительно)</t>
  </si>
  <si>
    <t xml:space="preserve">диаметр от 150мм до 200мм (включительно) </t>
  </si>
  <si>
    <t xml:space="preserve"> Уважаемые пользователи, для наиболее точного рачета стоимости подключения к централизованным системам холодного водоснабжения и (или) водоотведения г. Красноуфимска необходимо определить расстояние от точки подключения к централизованным системам до границы Вашего земельного участка. Для этого необходимо обратиться в МУП "Горкомхоз МО "г. Красноуфимск" по адресу г.Красноуфимск, ул.Зелёная, 3.  </t>
  </si>
  <si>
    <t>Дифференциация по диаметрам</t>
  </si>
  <si>
    <t>диаметр от 40мм до 70мм (включительно)</t>
  </si>
  <si>
    <t>Калькулятор расчета стоимости подключения (технологического присоединения) к централизованным системам холодного водоснабжения и водоотведения на 2022 год</t>
  </si>
  <si>
    <r>
      <rPr>
        <b/>
        <sz val="10"/>
        <rFont val="Times New Roman"/>
        <family val="1"/>
        <charset val="204"/>
      </rPr>
      <t>2022 г.</t>
    </r>
    <r>
      <rPr>
        <sz val="10"/>
        <rFont val="Times New Roman"/>
        <family val="1"/>
        <charset val="204"/>
      </rPr>
      <t xml:space="preserve">
Ставка тарифа за протяженность сети,
 руб./м
(без НДС)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</si>
</sst>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&quot;$&quot;#,##0_);[Red]\(&quot;$&quot;#,##0\)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9" fontId="3" fillId="0" borderId="0" applyBorder="0">
      <alignment vertical="top"/>
    </xf>
    <xf numFmtId="0" fontId="4" fillId="0" borderId="0"/>
    <xf numFmtId="165" fontId="5" fillId="0" borderId="0" applyFont="0" applyFill="0" applyBorder="0" applyAlignment="0" applyProtection="0"/>
    <xf numFmtId="0" fontId="6" fillId="0" borderId="0" applyFill="0" applyBorder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6" fillId="0" borderId="0" applyFill="0" applyBorder="0" applyProtection="0">
      <alignment vertical="center"/>
    </xf>
    <xf numFmtId="0" fontId="6" fillId="0" borderId="0" applyFill="0" applyBorder="0" applyProtection="0">
      <alignment vertical="center"/>
    </xf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11" fillId="0" borderId="3" xfId="0" applyFont="1" applyBorder="1" applyAlignment="1">
      <alignment horizontal="center" wrapText="1"/>
    </xf>
    <xf numFmtId="3" fontId="13" fillId="3" borderId="2" xfId="0" applyNumberFormat="1" applyFont="1" applyFill="1" applyBorder="1" applyAlignment="1">
      <alignment horizontal="center" wrapText="1"/>
    </xf>
    <xf numFmtId="164" fontId="12" fillId="0" borderId="2" xfId="0" applyNumberFormat="1" applyFont="1" applyBorder="1"/>
    <xf numFmtId="0" fontId="11" fillId="3" borderId="2" xfId="0" applyFont="1" applyFill="1" applyBorder="1" applyAlignment="1">
      <alignment horizontal="center" wrapText="1"/>
    </xf>
    <xf numFmtId="164" fontId="12" fillId="0" borderId="4" xfId="14" applyFont="1" applyBorder="1"/>
    <xf numFmtId="0" fontId="11" fillId="3" borderId="6" xfId="0" applyFont="1" applyFill="1" applyBorder="1" applyAlignment="1">
      <alignment horizontal="center" wrapText="1"/>
    </xf>
    <xf numFmtId="3" fontId="13" fillId="3" borderId="6" xfId="0" applyNumberFormat="1" applyFont="1" applyFill="1" applyBorder="1" applyAlignment="1">
      <alignment horizontal="center" wrapText="1"/>
    </xf>
    <xf numFmtId="164" fontId="12" fillId="0" borderId="8" xfId="14" applyFont="1" applyBorder="1"/>
    <xf numFmtId="164" fontId="12" fillId="0" borderId="6" xfId="0" applyNumberFormat="1" applyFont="1" applyBorder="1"/>
    <xf numFmtId="164" fontId="12" fillId="0" borderId="9" xfId="14" applyFont="1" applyBorder="1"/>
    <xf numFmtId="164" fontId="12" fillId="0" borderId="11" xfId="14" applyFont="1" applyBorder="1"/>
    <xf numFmtId="0" fontId="11" fillId="0" borderId="18" xfId="0" applyFont="1" applyBorder="1" applyAlignment="1">
      <alignment horizontal="center" wrapText="1"/>
    </xf>
    <xf numFmtId="3" fontId="13" fillId="3" borderId="19" xfId="0" applyNumberFormat="1" applyFont="1" applyFill="1" applyBorder="1" applyAlignment="1">
      <alignment horizontal="center" wrapText="1"/>
    </xf>
    <xf numFmtId="164" fontId="12" fillId="0" borderId="19" xfId="0" applyNumberFormat="1" applyFont="1" applyBorder="1"/>
    <xf numFmtId="164" fontId="12" fillId="0" borderId="20" xfId="14" applyFont="1" applyBorder="1"/>
    <xf numFmtId="49" fontId="11" fillId="0" borderId="6" xfId="1" applyNumberFormat="1" applyFont="1" applyFill="1" applyBorder="1" applyAlignment="1" applyProtection="1">
      <alignment horizontal="center" vertical="center" wrapText="1"/>
    </xf>
    <xf numFmtId="3" fontId="13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15" fillId="3" borderId="13" xfId="0" applyFont="1" applyFill="1" applyBorder="1" applyAlignment="1">
      <alignment horizontal="center" wrapText="1"/>
    </xf>
    <xf numFmtId="0" fontId="15" fillId="0" borderId="13" xfId="0" applyFont="1" applyBorder="1"/>
    <xf numFmtId="164" fontId="15" fillId="0" borderId="14" xfId="0" applyNumberFormat="1" applyFont="1" applyBorder="1"/>
    <xf numFmtId="0" fontId="15" fillId="0" borderId="0" xfId="0" applyFont="1"/>
    <xf numFmtId="0" fontId="11" fillId="3" borderId="19" xfId="0" applyFont="1" applyFill="1" applyBorder="1" applyAlignment="1">
      <alignment horizontal="center" wrapText="1"/>
    </xf>
    <xf numFmtId="164" fontId="12" fillId="0" borderId="25" xfId="14" applyFont="1" applyBorder="1"/>
    <xf numFmtId="49" fontId="11" fillId="0" borderId="27" xfId="1" applyNumberFormat="1" applyFont="1" applyFill="1" applyBorder="1" applyAlignment="1" applyProtection="1">
      <alignment horizontal="center" vertical="center" wrapText="1"/>
    </xf>
    <xf numFmtId="3" fontId="13" fillId="2" borderId="27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29" xfId="14" applyFont="1" applyBorder="1"/>
    <xf numFmtId="164" fontId="12" fillId="0" borderId="27" xfId="0" applyNumberFormat="1" applyFont="1" applyBorder="1"/>
    <xf numFmtId="164" fontId="12" fillId="0" borderId="30" xfId="14" applyFont="1" applyBorder="1"/>
    <xf numFmtId="164" fontId="12" fillId="0" borderId="19" xfId="14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64" fontId="12" fillId="0" borderId="20" xfId="14" applyFont="1" applyBorder="1" applyAlignment="1">
      <alignment horizontal="center"/>
    </xf>
    <xf numFmtId="164" fontId="12" fillId="0" borderId="2" xfId="14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4" fontId="12" fillId="0" borderId="11" xfId="14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164" fontId="12" fillId="0" borderId="9" xfId="14" applyFont="1" applyBorder="1" applyAlignment="1">
      <alignment horizontal="center"/>
    </xf>
    <xf numFmtId="164" fontId="12" fillId="0" borderId="4" xfId="14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4" fontId="15" fillId="0" borderId="14" xfId="0" applyNumberFormat="1" applyFont="1" applyBorder="1" applyAlignment="1">
      <alignment horizontal="center"/>
    </xf>
    <xf numFmtId="164" fontId="12" fillId="0" borderId="25" xfId="14" applyFont="1" applyBorder="1" applyAlignment="1">
      <alignment horizontal="center"/>
    </xf>
    <xf numFmtId="164" fontId="12" fillId="0" borderId="6" xfId="14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15" fillId="0" borderId="21" xfId="0" applyNumberFormat="1" applyFont="1" applyBorder="1" applyAlignment="1">
      <alignment horizontal="center" vertical="center" wrapText="1"/>
    </xf>
    <xf numFmtId="0" fontId="16" fillId="0" borderId="1" xfId="0" applyFont="1" applyBorder="1" applyAlignment="1"/>
    <xf numFmtId="0" fontId="16" fillId="0" borderId="22" xfId="0" applyFont="1" applyBorder="1" applyAlignment="1"/>
    <xf numFmtId="0" fontId="11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3" fontId="13" fillId="4" borderId="19" xfId="0" applyNumberFormat="1" applyFont="1" applyFill="1" applyBorder="1" applyAlignment="1">
      <alignment horizontal="center" wrapText="1"/>
    </xf>
    <xf numFmtId="3" fontId="13" fillId="4" borderId="2" xfId="0" applyNumberFormat="1" applyFont="1" applyFill="1" applyBorder="1" applyAlignment="1">
      <alignment horizontal="center" wrapText="1"/>
    </xf>
    <xf numFmtId="3" fontId="13" fillId="4" borderId="7" xfId="0" applyNumberFormat="1" applyFont="1" applyFill="1" applyBorder="1" applyAlignment="1">
      <alignment horizontal="center" wrapText="1"/>
    </xf>
    <xf numFmtId="3" fontId="13" fillId="4" borderId="24" xfId="0" applyNumberFormat="1" applyFont="1" applyFill="1" applyBorder="1" applyAlignment="1">
      <alignment horizontal="center" wrapText="1"/>
    </xf>
    <xf numFmtId="3" fontId="13" fillId="4" borderId="1" xfId="0" applyNumberFormat="1" applyFont="1" applyFill="1" applyBorder="1" applyAlignment="1">
      <alignment horizontal="center" wrapText="1"/>
    </xf>
    <xf numFmtId="3" fontId="13" fillId="4" borderId="28" xfId="0" applyNumberFormat="1" applyFont="1" applyFill="1" applyBorder="1" applyAlignment="1">
      <alignment horizontal="center" wrapText="1"/>
    </xf>
  </cellXfs>
  <cellStyles count="15">
    <cellStyle name=" 1" xfId="3"/>
    <cellStyle name="Currency [0]" xfId="4"/>
    <cellStyle name="Currency2" xfId="5"/>
    <cellStyle name="Followed Hyperlink" xfId="6"/>
    <cellStyle name="Hyperlink" xfId="7"/>
    <cellStyle name="normal" xfId="8"/>
    <cellStyle name="Normal1" xfId="9"/>
    <cellStyle name="Normal2" xfId="10"/>
    <cellStyle name="Percent1" xfId="11"/>
    <cellStyle name="Обычный" xfId="0" builtinId="0"/>
    <cellStyle name="Обычный_Лист1" xfId="2"/>
    <cellStyle name="Обычный_Мониторирг по ВО на 2008 год jd" xfId="1"/>
    <cellStyle name="Стиль 1" xfId="12"/>
    <cellStyle name="Финансовый" xfId="14" builtinId="3"/>
    <cellStyle name="Финансовый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view="pageBreakPreview" zoomScaleNormal="100" zoomScaleSheetLayoutView="100" workbookViewId="0">
      <selection activeCell="C7" sqref="C7"/>
    </sheetView>
  </sheetViews>
  <sheetFormatPr defaultRowHeight="12.75"/>
  <cols>
    <col min="1" max="1" width="15.5703125" customWidth="1"/>
    <col min="2" max="2" width="45.5703125" customWidth="1"/>
    <col min="3" max="3" width="16.140625" customWidth="1"/>
    <col min="4" max="4" width="14.7109375" customWidth="1"/>
    <col min="5" max="5" width="16.42578125" customWidth="1"/>
    <col min="6" max="6" width="14.85546875" customWidth="1"/>
    <col min="7" max="7" width="20.28515625" customWidth="1"/>
  </cols>
  <sheetData>
    <row r="2" spans="1:7" ht="35.25" customHeight="1">
      <c r="A2" s="43" t="s">
        <v>20</v>
      </c>
      <c r="B2" s="43"/>
      <c r="C2" s="43"/>
      <c r="D2" s="43"/>
      <c r="E2" s="43"/>
      <c r="F2" s="43"/>
      <c r="G2" s="43"/>
    </row>
    <row r="3" spans="1:7" ht="17.25" thickBot="1">
      <c r="A3" s="56"/>
      <c r="B3" s="57"/>
      <c r="C3" s="57"/>
      <c r="D3" s="57"/>
      <c r="E3" s="57"/>
      <c r="F3" s="57"/>
      <c r="G3" s="57"/>
    </row>
    <row r="4" spans="1:7">
      <c r="A4" s="58" t="s">
        <v>9</v>
      </c>
      <c r="B4" s="60" t="s">
        <v>18</v>
      </c>
      <c r="C4" s="62" t="s">
        <v>2</v>
      </c>
      <c r="D4" s="64" t="s">
        <v>21</v>
      </c>
      <c r="E4" s="62" t="s">
        <v>4</v>
      </c>
      <c r="F4" s="62" t="s">
        <v>8</v>
      </c>
      <c r="G4" s="68" t="s">
        <v>3</v>
      </c>
    </row>
    <row r="5" spans="1:7" ht="81.75" customHeight="1">
      <c r="A5" s="59"/>
      <c r="B5" s="61"/>
      <c r="C5" s="63"/>
      <c r="D5" s="65"/>
      <c r="E5" s="66"/>
      <c r="F5" s="67"/>
      <c r="G5" s="69"/>
    </row>
    <row r="6" spans="1:7" ht="21" customHeight="1">
      <c r="A6" s="45" t="s">
        <v>1</v>
      </c>
      <c r="B6" s="46"/>
      <c r="C6" s="46"/>
      <c r="D6" s="46"/>
      <c r="E6" s="46"/>
      <c r="F6" s="46"/>
      <c r="G6" s="47"/>
    </row>
    <row r="7" spans="1:7" ht="21.75" customHeight="1">
      <c r="A7" s="48" t="s">
        <v>10</v>
      </c>
      <c r="B7" s="12" t="s">
        <v>11</v>
      </c>
      <c r="C7" s="70"/>
      <c r="D7" s="13">
        <v>3572</v>
      </c>
      <c r="E7" s="30">
        <f>D7*C7</f>
        <v>0</v>
      </c>
      <c r="F7" s="31">
        <f>E7*0.2</f>
        <v>0</v>
      </c>
      <c r="G7" s="32">
        <f t="shared" ref="G7:G12" si="0">C7*D7*1.2</f>
        <v>0</v>
      </c>
    </row>
    <row r="8" spans="1:7" ht="21.75" customHeight="1">
      <c r="A8" s="48"/>
      <c r="B8" s="12" t="s">
        <v>19</v>
      </c>
      <c r="C8" s="70"/>
      <c r="D8" s="13">
        <v>4218</v>
      </c>
      <c r="E8" s="30">
        <f>D8*C8</f>
        <v>0</v>
      </c>
      <c r="F8" s="31">
        <f>E8*0.2</f>
        <v>0</v>
      </c>
      <c r="G8" s="32">
        <f t="shared" ref="G8" si="1">C8*D8*1.2</f>
        <v>0</v>
      </c>
    </row>
    <row r="9" spans="1:7" ht="16.5" thickBot="1">
      <c r="A9" s="49"/>
      <c r="B9" s="1" t="s">
        <v>12</v>
      </c>
      <c r="C9" s="71"/>
      <c r="D9" s="2">
        <v>4360</v>
      </c>
      <c r="E9" s="33">
        <f t="shared" ref="E9" si="2">D9*C9</f>
        <v>0</v>
      </c>
      <c r="F9" s="34">
        <f t="shared" ref="F9:F12" si="3">E9*0.2</f>
        <v>0</v>
      </c>
      <c r="G9" s="35">
        <f t="shared" si="0"/>
        <v>0</v>
      </c>
    </row>
    <row r="10" spans="1:7" ht="15.75">
      <c r="A10" s="50" t="s">
        <v>13</v>
      </c>
      <c r="B10" s="6" t="s">
        <v>11</v>
      </c>
      <c r="C10" s="72"/>
      <c r="D10" s="7">
        <v>3824</v>
      </c>
      <c r="E10" s="42">
        <f>D10*C10</f>
        <v>0</v>
      </c>
      <c r="F10" s="36">
        <f t="shared" si="3"/>
        <v>0</v>
      </c>
      <c r="G10" s="37">
        <f t="shared" si="0"/>
        <v>0</v>
      </c>
    </row>
    <row r="11" spans="1:7" ht="15.75">
      <c r="A11" s="48"/>
      <c r="B11" s="12" t="s">
        <v>19</v>
      </c>
      <c r="C11" s="73"/>
      <c r="D11" s="13">
        <v>5016</v>
      </c>
      <c r="E11" s="41">
        <f>D11*C11</f>
        <v>0</v>
      </c>
      <c r="F11" s="31">
        <f t="shared" ref="F11" si="4">E11*0.2</f>
        <v>0</v>
      </c>
      <c r="G11" s="32">
        <f t="shared" ref="G11" si="5">C11*D11*1.2</f>
        <v>0</v>
      </c>
    </row>
    <row r="12" spans="1:7" ht="16.5" thickBot="1">
      <c r="A12" s="49"/>
      <c r="B12" s="4" t="s">
        <v>12</v>
      </c>
      <c r="C12" s="74"/>
      <c r="D12" s="2">
        <v>5332</v>
      </c>
      <c r="E12" s="38">
        <f t="shared" ref="E12" si="6">D12*C12</f>
        <v>0</v>
      </c>
      <c r="F12" s="34">
        <f t="shared" si="3"/>
        <v>0</v>
      </c>
      <c r="G12" s="35">
        <f t="shared" si="0"/>
        <v>0</v>
      </c>
    </row>
    <row r="13" spans="1:7" ht="21.75" customHeight="1" thickBot="1">
      <c r="A13" s="18"/>
      <c r="B13" s="19" t="s">
        <v>5</v>
      </c>
      <c r="C13" s="20"/>
      <c r="D13" s="20"/>
      <c r="E13" s="39"/>
      <c r="F13" s="39"/>
      <c r="G13" s="40">
        <f>SUM(G7:G12)</f>
        <v>0</v>
      </c>
    </row>
    <row r="14" spans="1:7" ht="24" customHeight="1" thickBot="1">
      <c r="A14" s="51" t="s">
        <v>0</v>
      </c>
      <c r="B14" s="52"/>
      <c r="C14" s="52"/>
      <c r="D14" s="52"/>
      <c r="E14" s="52"/>
      <c r="F14" s="52"/>
      <c r="G14" s="53"/>
    </row>
    <row r="15" spans="1:7" ht="15.75">
      <c r="A15" s="54" t="s">
        <v>10</v>
      </c>
      <c r="B15" s="16" t="s">
        <v>14</v>
      </c>
      <c r="C15" s="72"/>
      <c r="D15" s="17">
        <v>4284</v>
      </c>
      <c r="E15" s="8">
        <f>D15*C15</f>
        <v>0</v>
      </c>
      <c r="F15" s="9">
        <f t="shared" ref="F15:F18" si="7">E15*0.2</f>
        <v>0</v>
      </c>
      <c r="G15" s="10">
        <f t="shared" ref="G15:G18" si="8">C15*D15*1.2</f>
        <v>0</v>
      </c>
    </row>
    <row r="16" spans="1:7" ht="16.5" thickBot="1">
      <c r="A16" s="55"/>
      <c r="B16" s="25" t="s">
        <v>15</v>
      </c>
      <c r="C16" s="75"/>
      <c r="D16" s="26">
        <v>4470</v>
      </c>
      <c r="E16" s="27">
        <f t="shared" ref="E16:E18" si="9">D16*C16</f>
        <v>0</v>
      </c>
      <c r="F16" s="28">
        <f t="shared" si="7"/>
        <v>0</v>
      </c>
      <c r="G16" s="29">
        <f t="shared" si="8"/>
        <v>0</v>
      </c>
    </row>
    <row r="17" spans="1:7" ht="15.75">
      <c r="A17" s="48" t="s">
        <v>13</v>
      </c>
      <c r="B17" s="23" t="s">
        <v>12</v>
      </c>
      <c r="C17" s="73"/>
      <c r="D17" s="13">
        <v>5614</v>
      </c>
      <c r="E17" s="24">
        <f t="shared" si="9"/>
        <v>0</v>
      </c>
      <c r="F17" s="14">
        <f t="shared" si="7"/>
        <v>0</v>
      </c>
      <c r="G17" s="15">
        <f t="shared" si="8"/>
        <v>0</v>
      </c>
    </row>
    <row r="18" spans="1:7" ht="16.5" thickBot="1">
      <c r="A18" s="49"/>
      <c r="B18" s="4" t="s">
        <v>16</v>
      </c>
      <c r="C18" s="74"/>
      <c r="D18" s="2">
        <v>5986</v>
      </c>
      <c r="E18" s="5">
        <f t="shared" si="9"/>
        <v>0</v>
      </c>
      <c r="F18" s="3">
        <f t="shared" si="7"/>
        <v>0</v>
      </c>
      <c r="G18" s="11">
        <f t="shared" si="8"/>
        <v>0</v>
      </c>
    </row>
    <row r="19" spans="1:7" ht="19.5" thickBot="1">
      <c r="A19" s="18"/>
      <c r="B19" s="19" t="s">
        <v>6</v>
      </c>
      <c r="C19" s="20"/>
      <c r="D19" s="20"/>
      <c r="E19" s="20"/>
      <c r="F19" s="20"/>
      <c r="G19" s="21">
        <f>SUM(G15:G18)</f>
        <v>0</v>
      </c>
    </row>
    <row r="21" spans="1:7" ht="18.75">
      <c r="A21" s="22" t="s">
        <v>7</v>
      </c>
    </row>
    <row r="22" spans="1:7" ht="62.25" customHeight="1">
      <c r="A22" s="44" t="s">
        <v>17</v>
      </c>
      <c r="B22" s="44"/>
      <c r="C22" s="44"/>
      <c r="D22" s="44"/>
      <c r="E22" s="44"/>
      <c r="F22" s="44"/>
      <c r="G22" s="44"/>
    </row>
  </sheetData>
  <mergeCells count="16">
    <mergeCell ref="A2:G2"/>
    <mergeCell ref="A22:G22"/>
    <mergeCell ref="A6:G6"/>
    <mergeCell ref="A7:A9"/>
    <mergeCell ref="A10:A12"/>
    <mergeCell ref="A14:G14"/>
    <mergeCell ref="A15:A16"/>
    <mergeCell ref="A17:A18"/>
    <mergeCell ref="A3:G3"/>
    <mergeCell ref="A4:A5"/>
    <mergeCell ref="B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Ольга Витальевна</dc:creator>
  <cp:lastModifiedBy>11</cp:lastModifiedBy>
  <cp:lastPrinted>2020-12-23T04:30:07Z</cp:lastPrinted>
  <dcterms:created xsi:type="dcterms:W3CDTF">2016-12-12T03:50:52Z</dcterms:created>
  <dcterms:modified xsi:type="dcterms:W3CDTF">2021-12-22T03:43:29Z</dcterms:modified>
</cp:coreProperties>
</file>